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firstSheet="12" activeTab="13"/>
  </bookViews>
  <sheets>
    <sheet name="01" sheetId="1" state="hidden" r:id="rId1"/>
    <sheet name="01.1" sheetId="2" state="hidden" r:id="rId2"/>
    <sheet name="02" sheetId="3" state="hidden" r:id="rId3"/>
    <sheet name="02.1" sheetId="4" state="hidden" r:id="rId4"/>
    <sheet name="05" sheetId="5" state="hidden" r:id="rId5"/>
    <sheet name="05.1" sheetId="6" state="hidden" r:id="rId6"/>
    <sheet name="06" sheetId="7" state="hidden" r:id="rId7"/>
    <sheet name="06,1" sheetId="8" state="hidden" r:id="rId8"/>
    <sheet name="07" sheetId="9" state="hidden" r:id="rId9"/>
    <sheet name="07,1" sheetId="10" state="hidden" r:id="rId10"/>
    <sheet name="10" sheetId="11" state="hidden" r:id="rId11"/>
    <sheet name="10,1" sheetId="12" state="hidden" r:id="rId12"/>
    <sheet name="11" sheetId="13" r:id="rId13"/>
    <sheet name="11,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<sst xmlns="http://schemas.openxmlformats.org/spreadsheetml/2006/main" count="1065" uniqueCount="66">
  <si>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</si>
  <si>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</si>
  <si>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</si>
  <si>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</si>
  <si>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</si>
  <si>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</si>
  <si>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</si>
  <si>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</si>
  <si>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</si>
  <si>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</si>
  <si>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</si>
  <si>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</si>
  <si>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</si>
  <si>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</si>
  <si>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</si>
  <si>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</si>
  <si>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</si>
  <si>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</si>
  <si>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</si>
  <si>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</si>
  <si>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37</t>
  </si>
  <si>
    <t>12 260 494,45</t>
  </si>
  <si>
    <t>52,11</t>
  </si>
  <si>
    <t>80,51</t>
  </si>
  <si>
    <t>34</t>
  </si>
  <si>
    <t>2 968 043,87</t>
  </si>
  <si>
    <t>47,89</t>
  </si>
  <si>
    <t>19,49</t>
  </si>
  <si>
    <t>71</t>
  </si>
  <si>
    <t>15 228 538,32</t>
  </si>
  <si>
    <t>41</t>
  </si>
  <si>
    <t>100,00</t>
  </si>
  <si>
    <t>Январь 2021.</t>
  </si>
  <si>
    <t>Январь 2021 г.</t>
  </si>
  <si>
    <t>42</t>
  </si>
  <si>
    <t>9 889 285,30</t>
  </si>
  <si>
    <t>8 590 285,30</t>
  </si>
  <si>
    <t>97,62</t>
  </si>
  <si>
    <t>86,86</t>
  </si>
  <si>
    <t>5 526 188,66</t>
  </si>
  <si>
    <t>Февраль 2021.</t>
  </si>
  <si>
    <t>Январь - февраль 2021 г.</t>
  </si>
  <si>
    <t>Май 2021.</t>
  </si>
  <si>
    <t>Январь - май 2021 г.</t>
  </si>
  <si>
    <t>19 377 591,72</t>
  </si>
  <si>
    <t>30</t>
  </si>
  <si>
    <t>581 129,86</t>
  </si>
  <si>
    <t>88,24</t>
  </si>
  <si>
    <t>3,00</t>
  </si>
  <si>
    <t>Январь - июнь 2021 г.</t>
  </si>
  <si>
    <t>Июнь 2021.</t>
  </si>
  <si>
    <t>52</t>
  </si>
  <si>
    <t>4 459 519,04</t>
  </si>
  <si>
    <t>Январь - июль 2021 г.</t>
  </si>
  <si>
    <t>Июль 2021.</t>
  </si>
  <si>
    <t>36</t>
  </si>
  <si>
    <t>811 187,99</t>
  </si>
  <si>
    <t>1 384 327,99</t>
  </si>
  <si>
    <t>94,44</t>
  </si>
  <si>
    <t>170,65</t>
  </si>
  <si>
    <t>Август 2021.</t>
  </si>
  <si>
    <t>Сентябрь 2021.</t>
  </si>
  <si>
    <t>Октябрь 2021.</t>
  </si>
  <si>
    <t>Октябрь 2021 г.</t>
  </si>
  <si>
    <t>Ноябрь 2021.</t>
  </si>
  <si>
    <t>Ноябрь 2021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</si>
</sst>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91;&#1087;&#1082;&#1080;%2011%20&#1085;&#1086;&#1103;&#1073;&#1088;&#1100;%202021\!%20&#1087;&#1086;&#1082;&#1091;&#1087;&#1082;&#1072;%20&#1085;&#1086;&#1103;&#1073;&#1088;&#1100;%2011.202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33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 hidden="1" outlineLevel="1">
      <c r="A8" s="6"/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28</v>
      </c>
      <c r="S8" s="8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'07'!B2:S2</f>
        <v>Январь - июль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63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 hidden="1" outlineLevel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 hidden="1" outlineLevel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 hidden="1" outlineLevel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 hidden="1" outlineLevel="1">
      <c r="A13" s="6" t="s">
        <v>54</v>
      </c>
      <c r="B13" s="24" t="s">
        <v>55</v>
      </c>
      <c r="C13" s="24" t="s">
        <v>56</v>
      </c>
      <c r="D13" s="24" t="s">
        <v>31</v>
      </c>
      <c r="E13" s="24" t="s">
        <v>31</v>
      </c>
      <c r="F13" s="24" t="s">
        <v>24</v>
      </c>
      <c r="G13" s="24" t="s">
        <v>57</v>
      </c>
      <c r="H13" s="24" t="s">
        <v>58</v>
      </c>
      <c r="I13" s="24" t="s">
        <v>59</v>
      </c>
      <c r="J13" s="24" t="s">
        <v>16</v>
      </c>
      <c r="K13" s="24" t="s">
        <v>17</v>
      </c>
      <c r="L13" s="24" t="s">
        <v>17</v>
      </c>
      <c r="M13" s="24" t="s">
        <v>17</v>
      </c>
      <c r="N13" s="24" t="s">
        <v>16</v>
      </c>
      <c r="O13" s="24" t="s">
        <v>17</v>
      </c>
      <c r="P13" s="24" t="s">
        <v>17</v>
      </c>
      <c r="Q13" s="24" t="s">
        <v>17</v>
      </c>
      <c r="R13" s="24" t="s">
        <v>55</v>
      </c>
      <c r="S13" s="24" t="s">
        <v>56</v>
      </c>
    </row>
    <row r="14" spans="1:19" ht="21" customHeight="1" hidden="1" outlineLevel="1">
      <c r="A14" s="6" t="s">
        <v>60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61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collapsed="1">
      <c r="A16" s="6" t="s">
        <v>62</v>
      </c>
      <c r="B16" s="6">
        <v>36</v>
      </c>
      <c r="C16" s="6">
        <v>5791742.18</v>
      </c>
      <c r="D16" s="24" t="s">
        <v>31</v>
      </c>
      <c r="E16" s="24" t="s">
        <v>31</v>
      </c>
      <c r="F16" s="6">
        <v>36</v>
      </c>
      <c r="G16" s="6">
        <v>5791742.18</v>
      </c>
      <c r="H16" s="24" t="s">
        <v>31</v>
      </c>
      <c r="I16" s="24" t="s">
        <v>31</v>
      </c>
      <c r="J16" s="24" t="s">
        <v>16</v>
      </c>
      <c r="K16" s="24" t="s">
        <v>17</v>
      </c>
      <c r="L16" s="24" t="s">
        <v>17</v>
      </c>
      <c r="M16" s="24" t="s">
        <v>17</v>
      </c>
      <c r="N16" s="24" t="s">
        <v>16</v>
      </c>
      <c r="O16" s="24" t="s">
        <v>17</v>
      </c>
      <c r="P16" s="24" t="s">
        <v>17</v>
      </c>
      <c r="Q16" s="24" t="s">
        <v>17</v>
      </c>
      <c r="R16" s="6">
        <v>36</v>
      </c>
      <c r="S16" s="6">
        <v>5791742.18</v>
      </c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'10'!B2:S2</f>
        <v>Октябрь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 hidden="1" outlineLevel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'10'!A14</f>
        <v>Август 2021.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2021.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collapsed="1">
      <c r="A16" s="6" t="str">
        <f>'10'!A16</f>
        <v>Октябрь 2021.</v>
      </c>
      <c r="B16" s="2">
        <f>'10'!B16</f>
        <v>36</v>
      </c>
      <c r="C16" s="2">
        <f>'10'!C16</f>
        <v>5791742.18</v>
      </c>
      <c r="D16" s="14">
        <f t="shared" si="4"/>
        <v>100</v>
      </c>
      <c r="E16" s="14">
        <f t="shared" si="4"/>
        <v>100</v>
      </c>
      <c r="F16" s="2">
        <f>'10'!F16</f>
        <v>36</v>
      </c>
      <c r="G16" s="2">
        <f>'10'!G16</f>
        <v>5791742.18</v>
      </c>
      <c r="H16" s="14">
        <f t="shared" si="3"/>
        <v>100</v>
      </c>
      <c r="I16" s="14">
        <f t="shared" si="3"/>
        <v>100</v>
      </c>
      <c r="J16" s="2">
        <v>0</v>
      </c>
      <c r="K16" s="20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'07'!A17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'07'!A18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E24" sqref="E24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65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 hidden="1" outlineLevel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 hidden="1" outlineLevel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 hidden="1" outlineLevel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 hidden="1" outlineLevel="1">
      <c r="A13" s="6" t="s">
        <v>54</v>
      </c>
      <c r="B13" s="24" t="s">
        <v>55</v>
      </c>
      <c r="C13" s="24" t="s">
        <v>56</v>
      </c>
      <c r="D13" s="24" t="s">
        <v>31</v>
      </c>
      <c r="E13" s="24" t="s">
        <v>31</v>
      </c>
      <c r="F13" s="24" t="s">
        <v>24</v>
      </c>
      <c r="G13" s="24" t="s">
        <v>57</v>
      </c>
      <c r="H13" s="24" t="s">
        <v>58</v>
      </c>
      <c r="I13" s="24" t="s">
        <v>59</v>
      </c>
      <c r="J13" s="24" t="s">
        <v>16</v>
      </c>
      <c r="K13" s="24" t="s">
        <v>17</v>
      </c>
      <c r="L13" s="24" t="s">
        <v>17</v>
      </c>
      <c r="M13" s="24" t="s">
        <v>17</v>
      </c>
      <c r="N13" s="24" t="s">
        <v>16</v>
      </c>
      <c r="O13" s="24" t="s">
        <v>17</v>
      </c>
      <c r="P13" s="24" t="s">
        <v>17</v>
      </c>
      <c r="Q13" s="24" t="s">
        <v>17</v>
      </c>
      <c r="R13" s="24" t="s">
        <v>55</v>
      </c>
      <c r="S13" s="24" t="s">
        <v>56</v>
      </c>
    </row>
    <row r="14" spans="1:19" ht="21" customHeight="1" hidden="1" outlineLevel="1">
      <c r="A14" s="6" t="s">
        <v>60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61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 t="s">
        <v>62</v>
      </c>
      <c r="B16" s="6">
        <v>36</v>
      </c>
      <c r="C16" s="6">
        <v>5791742.18</v>
      </c>
      <c r="D16" s="24" t="s">
        <v>31</v>
      </c>
      <c r="E16" s="24" t="s">
        <v>31</v>
      </c>
      <c r="F16" s="6">
        <v>36</v>
      </c>
      <c r="G16" s="6">
        <v>5791742.18</v>
      </c>
      <c r="H16" s="24" t="s">
        <v>31</v>
      </c>
      <c r="I16" s="24" t="s">
        <v>31</v>
      </c>
      <c r="J16" s="24" t="s">
        <v>16</v>
      </c>
      <c r="K16" s="24" t="s">
        <v>17</v>
      </c>
      <c r="L16" s="24" t="s">
        <v>17</v>
      </c>
      <c r="M16" s="24" t="s">
        <v>17</v>
      </c>
      <c r="N16" s="24" t="s">
        <v>16</v>
      </c>
      <c r="O16" s="24" t="s">
        <v>17</v>
      </c>
      <c r="P16" s="24" t="s">
        <v>17</v>
      </c>
      <c r="Q16" s="24" t="s">
        <v>17</v>
      </c>
      <c r="R16" s="6">
        <v>36</v>
      </c>
      <c r="S16" s="6">
        <v>5791742.18</v>
      </c>
    </row>
    <row r="17" spans="1:19" ht="21" customHeight="1" collapsed="1">
      <c r="A17" s="6" t="s">
        <v>64</v>
      </c>
      <c r="B17" s="21">
        <v>46</v>
      </c>
      <c r="C17" s="34">
        <v>1856586.9900000002</v>
      </c>
      <c r="D17" s="24" t="s">
        <v>31</v>
      </c>
      <c r="E17" s="24" t="s">
        <v>31</v>
      </c>
      <c r="F17" s="21">
        <v>46</v>
      </c>
      <c r="G17" s="34">
        <v>1856586.9900000002</v>
      </c>
      <c r="H17" s="24" t="s">
        <v>31</v>
      </c>
      <c r="I17" s="24" t="s">
        <v>31</v>
      </c>
      <c r="J17" s="24" t="s">
        <v>16</v>
      </c>
      <c r="K17" s="24" t="s">
        <v>17</v>
      </c>
      <c r="L17" s="24" t="s">
        <v>17</v>
      </c>
      <c r="M17" s="24" t="s">
        <v>17</v>
      </c>
      <c r="N17" s="24">
        <v>30</v>
      </c>
      <c r="O17" s="35">
        <v>1418423.68</v>
      </c>
      <c r="P17" s="24">
        <v>76.4</v>
      </c>
      <c r="Q17" s="24">
        <v>65.2</v>
      </c>
      <c r="R17" s="21">
        <v>46</v>
      </c>
      <c r="S17" s="34">
        <v>1856586.9900000002</v>
      </c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tabSelected="1" zoomScalePageLayoutView="0" workbookViewId="0" topLeftCell="A4">
      <selection activeCell="J4" sqref="J4:M4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'11'!B2:S2</f>
        <v>Ноябрь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 hidden="1" outlineLevel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'10'!A14</f>
        <v>Август 2021.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2021.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'10'!A16</f>
        <v>Октябрь 2021.</v>
      </c>
      <c r="B16" s="2">
        <f>'10'!B16</f>
        <v>36</v>
      </c>
      <c r="C16" s="2">
        <f>'10'!C16</f>
        <v>5791742.18</v>
      </c>
      <c r="D16" s="14">
        <f t="shared" si="4"/>
        <v>100</v>
      </c>
      <c r="E16" s="14">
        <f t="shared" si="4"/>
        <v>100</v>
      </c>
      <c r="F16" s="2">
        <f>'10'!F16</f>
        <v>36</v>
      </c>
      <c r="G16" s="2">
        <f>'10'!G16</f>
        <v>5791742.18</v>
      </c>
      <c r="H16" s="14">
        <f t="shared" si="3"/>
        <v>100</v>
      </c>
      <c r="I16" s="14">
        <f t="shared" si="3"/>
        <v>100</v>
      </c>
      <c r="J16" s="2">
        <v>0</v>
      </c>
      <c r="K16" s="20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customHeight="1" collapsed="1">
      <c r="A17" s="6" t="str">
        <f>'11'!A17</f>
        <v>Ноябрь 2021.</v>
      </c>
      <c r="B17" s="2">
        <f>'11'!B17</f>
        <v>46</v>
      </c>
      <c r="C17" s="2">
        <f>'11'!C17</f>
        <v>1856586.9900000002</v>
      </c>
      <c r="D17" s="14">
        <f t="shared" si="4"/>
        <v>100</v>
      </c>
      <c r="E17" s="14">
        <f t="shared" si="4"/>
        <v>100</v>
      </c>
      <c r="F17" s="2">
        <f>'11'!F17</f>
        <v>46</v>
      </c>
      <c r="G17" s="2">
        <f>'11'!G17</f>
        <v>1856586.9900000002</v>
      </c>
      <c r="H17" s="14">
        <f t="shared" si="3"/>
        <v>100</v>
      </c>
      <c r="I17" s="14">
        <f t="shared" si="3"/>
        <v>100</v>
      </c>
      <c r="J17" s="2">
        <v>0</v>
      </c>
      <c r="K17" s="20">
        <v>0</v>
      </c>
      <c r="L17" s="14">
        <f t="shared" si="1"/>
        <v>0</v>
      </c>
      <c r="M17" s="14">
        <f t="shared" si="1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 hidden="1" outlineLevel="1">
      <c r="A18" s="6">
        <f>'07'!A18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'01'!B2:S2</f>
        <v>Январь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/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>F8/B8*100</f>
        <v>91.8918918918919</v>
      </c>
      <c r="I8" s="14">
        <f>G8/C8*100</f>
        <v>24.208190641120517</v>
      </c>
      <c r="J8" s="2">
        <v>3</v>
      </c>
      <c r="K8" s="20">
        <v>9292450.58</v>
      </c>
      <c r="L8" s="14">
        <f aca="true" t="shared" si="1" ref="L8:M18">J8/F8*100</f>
        <v>8.823529411764707</v>
      </c>
      <c r="M8" s="14">
        <f t="shared" si="1"/>
        <v>313.083329863315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2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aca="true" t="shared" si="5" ref="B13:B18">F13+J13</f>
        <v>0</v>
      </c>
      <c r="C13" s="20">
        <f aca="true" t="shared" si="6" ref="C13:C18">G13+K13</f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5"/>
        <v>0</v>
      </c>
      <c r="C14" s="20">
        <f t="shared" si="6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6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6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6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6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3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41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'02'!B2:S2</f>
        <v>Январь - февраль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43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'05'!B2:S2</f>
        <v>Январь - май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49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'06'!B2:S2</f>
        <v>Январь - июнь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53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>
      <c r="A13" s="6" t="s">
        <v>54</v>
      </c>
      <c r="B13" s="24" t="s">
        <v>55</v>
      </c>
      <c r="C13" s="24" t="s">
        <v>56</v>
      </c>
      <c r="D13" s="24" t="s">
        <v>31</v>
      </c>
      <c r="E13" s="24" t="s">
        <v>31</v>
      </c>
      <c r="F13" s="24" t="s">
        <v>24</v>
      </c>
      <c r="G13" s="24" t="s">
        <v>57</v>
      </c>
      <c r="H13" s="24" t="s">
        <v>58</v>
      </c>
      <c r="I13" s="24" t="s">
        <v>59</v>
      </c>
      <c r="J13" s="24" t="s">
        <v>16</v>
      </c>
      <c r="K13" s="24" t="s">
        <v>17</v>
      </c>
      <c r="L13" s="24" t="s">
        <v>17</v>
      </c>
      <c r="M13" s="24" t="s">
        <v>17</v>
      </c>
      <c r="N13" s="24" t="s">
        <v>16</v>
      </c>
      <c r="O13" s="24" t="s">
        <v>17</v>
      </c>
      <c r="P13" s="24" t="s">
        <v>17</v>
      </c>
      <c r="Q13" s="24" t="s">
        <v>17</v>
      </c>
      <c r="R13" s="24" t="s">
        <v>55</v>
      </c>
      <c r="S13" s="24" t="s">
        <v>56</v>
      </c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2021-12-09T06:38:48Z</cp:lastPrinted>
  <dcterms:modified xsi:type="dcterms:W3CDTF">2021-12-09T06:41:49Z</dcterms:modified>
  <cp:category/>
  <cp:version/>
  <cp:contentType/>
  <cp:contentStatus/>
</cp:coreProperties>
</file>